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8180" windowHeight="90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3" i="1"/>
  <c r="F42"/>
  <c r="F41"/>
  <c r="A32"/>
  <c r="F37"/>
  <c r="I37" s="1"/>
  <c r="F36"/>
  <c r="I36" s="1"/>
  <c r="F35"/>
  <c r="I35" s="1"/>
  <c r="F34"/>
  <c r="I34" s="1"/>
  <c r="F33"/>
  <c r="I33" s="1"/>
  <c r="F32"/>
  <c r="I32" s="1"/>
  <c r="A36"/>
  <c r="A34"/>
  <c r="E28"/>
  <c r="H28" s="1"/>
  <c r="E27"/>
  <c r="H27" s="1"/>
  <c r="E26"/>
  <c r="H26" s="1"/>
  <c r="E25"/>
  <c r="H25" s="1"/>
  <c r="E24"/>
  <c r="H24" s="1"/>
  <c r="E23"/>
  <c r="H23" s="1"/>
  <c r="E22"/>
  <c r="G22" s="1"/>
  <c r="E21"/>
  <c r="H21" s="1"/>
  <c r="F17"/>
  <c r="F16"/>
  <c r="F15"/>
  <c r="F14"/>
  <c r="F13"/>
  <c r="F12"/>
  <c r="D8"/>
  <c r="D7"/>
  <c r="D6"/>
  <c r="D5"/>
  <c r="D4"/>
  <c r="D3"/>
  <c r="D2"/>
  <c r="G23" l="1"/>
  <c r="G24"/>
  <c r="G21"/>
  <c r="H22"/>
  <c r="G25"/>
  <c r="G26"/>
  <c r="G27"/>
  <c r="G28"/>
</calcChain>
</file>

<file path=xl/sharedStrings.xml><?xml version="1.0" encoding="utf-8"?>
<sst xmlns="http://schemas.openxmlformats.org/spreadsheetml/2006/main" count="13" uniqueCount="10">
  <si>
    <t>実習1</t>
    <rPh sb="0" eb="2">
      <t>ジッシュウ</t>
    </rPh>
    <phoneticPr fontId="2"/>
  </si>
  <si>
    <t>実習2</t>
    <rPh sb="0" eb="2">
      <t>ジッシュウ</t>
    </rPh>
    <phoneticPr fontId="2"/>
  </si>
  <si>
    <t>実習3</t>
    <rPh sb="0" eb="2">
      <t>ジッシュウ</t>
    </rPh>
    <phoneticPr fontId="2"/>
  </si>
  <si>
    <t>実習4</t>
    <rPh sb="0" eb="2">
      <t>ジッシュウ</t>
    </rPh>
    <phoneticPr fontId="2"/>
  </si>
  <si>
    <t>実習5</t>
    <rPh sb="0" eb="2">
      <t>ジッシュウ</t>
    </rPh>
    <phoneticPr fontId="2"/>
  </si>
  <si>
    <t>実習6</t>
    <rPh sb="0" eb="2">
      <t>ジッシュウ</t>
    </rPh>
    <phoneticPr fontId="2"/>
  </si>
  <si>
    <t>Hz</t>
    <phoneticPr fontId="2"/>
  </si>
  <si>
    <t>kHz</t>
    <phoneticPr fontId="2"/>
  </si>
  <si>
    <t>実習7</t>
    <rPh sb="0" eb="2">
      <t>ジッシュウ</t>
    </rPh>
    <phoneticPr fontId="2"/>
  </si>
  <si>
    <t>実習8</t>
    <rPh sb="0" eb="2">
      <t>ジッシュウ</t>
    </rPh>
    <phoneticPr fontId="2"/>
  </si>
</sst>
</file>

<file path=xl/styles.xml><?xml version="1.0" encoding="utf-8"?>
<styleSheet xmlns="http://schemas.openxmlformats.org/spreadsheetml/2006/main">
  <numFmts count="5">
    <numFmt numFmtId="176" formatCode="0.000%"/>
    <numFmt numFmtId="177" formatCode="0.00_ "/>
    <numFmt numFmtId="178" formatCode="0.0_ "/>
    <numFmt numFmtId="179" formatCode="0.00000_ "/>
    <numFmt numFmtId="180" formatCode="0.00.E+00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177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180" fontId="0" fillId="0" borderId="0" xfId="0" applyNumberFormat="1">
      <alignment vertical="center"/>
    </xf>
    <xf numFmtId="11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workbookViewId="0">
      <selection activeCell="I36" sqref="I36"/>
    </sheetView>
  </sheetViews>
  <sheetFormatPr defaultRowHeight="13.5"/>
  <cols>
    <col min="1" max="1" width="11.625" bestFit="1" customWidth="1"/>
    <col min="5" max="5" width="11.375" bestFit="1" customWidth="1"/>
    <col min="6" max="6" width="12.75" bestFit="1" customWidth="1"/>
    <col min="8" max="8" width="9.25" bestFit="1" customWidth="1"/>
  </cols>
  <sheetData>
    <row r="1" spans="1:6">
      <c r="A1" t="s">
        <v>0</v>
      </c>
    </row>
    <row r="2" spans="1:6">
      <c r="A2">
        <v>0.99</v>
      </c>
      <c r="B2">
        <v>0.997</v>
      </c>
      <c r="C2">
        <v>0.99099999999999999</v>
      </c>
      <c r="D2" s="1">
        <f>B2/C2</f>
        <v>1.0060544904137234</v>
      </c>
    </row>
    <row r="3" spans="1:6">
      <c r="A3">
        <v>1.89</v>
      </c>
      <c r="B3">
        <v>1.899</v>
      </c>
      <c r="C3">
        <v>1.887</v>
      </c>
      <c r="D3" s="1">
        <f t="shared" ref="D3:D8" si="0">B3/C3</f>
        <v>1.0063593004769475</v>
      </c>
    </row>
    <row r="4" spans="1:6">
      <c r="A4">
        <v>2.92</v>
      </c>
      <c r="B4">
        <v>2.92</v>
      </c>
      <c r="C4">
        <v>2.9009999999999998</v>
      </c>
      <c r="D4" s="1">
        <f t="shared" si="0"/>
        <v>1.0065494657014822</v>
      </c>
    </row>
    <row r="5" spans="1:6">
      <c r="A5">
        <v>4.25</v>
      </c>
      <c r="B5">
        <v>4.25</v>
      </c>
      <c r="C5">
        <v>4.24</v>
      </c>
      <c r="D5" s="1">
        <f t="shared" si="0"/>
        <v>1.0023584905660377</v>
      </c>
    </row>
    <row r="6" spans="1:6">
      <c r="A6">
        <v>5.0199999999999996</v>
      </c>
      <c r="B6">
        <v>5.0199999999999996</v>
      </c>
      <c r="C6">
        <v>5.01</v>
      </c>
      <c r="D6" s="1">
        <f t="shared" si="0"/>
        <v>1.001996007984032</v>
      </c>
    </row>
    <row r="7" spans="1:6">
      <c r="A7">
        <v>6.29</v>
      </c>
      <c r="B7">
        <v>6.3</v>
      </c>
      <c r="C7">
        <v>6.28</v>
      </c>
      <c r="D7" s="1">
        <f t="shared" si="0"/>
        <v>1.0031847133757961</v>
      </c>
    </row>
    <row r="8" spans="1:6">
      <c r="A8">
        <v>2.0699999999999998</v>
      </c>
      <c r="B8">
        <v>2.0699999999999998</v>
      </c>
      <c r="C8">
        <v>2.0659999999999998</v>
      </c>
      <c r="D8" s="1">
        <f t="shared" si="0"/>
        <v>1.0019361084220717</v>
      </c>
    </row>
    <row r="11" spans="1:6">
      <c r="A11" t="s">
        <v>1</v>
      </c>
    </row>
    <row r="12" spans="1:6">
      <c r="A12">
        <v>500</v>
      </c>
      <c r="B12">
        <v>0.70199999999999996</v>
      </c>
      <c r="C12">
        <v>0.70699999999999996</v>
      </c>
      <c r="D12">
        <v>7.1900000000000006E-2</v>
      </c>
      <c r="E12">
        <v>487.5</v>
      </c>
      <c r="F12" s="3">
        <f>D12/B12</f>
        <v>0.10242165242165244</v>
      </c>
    </row>
    <row r="13" spans="1:6">
      <c r="A13">
        <v>800</v>
      </c>
      <c r="B13">
        <v>0.44</v>
      </c>
      <c r="C13">
        <v>0.434</v>
      </c>
      <c r="D13">
        <v>4.3799999999999999E-2</v>
      </c>
      <c r="E13">
        <v>773.28700000000003</v>
      </c>
      <c r="F13" s="3">
        <f t="shared" ref="F13:F17" si="1">D13/B13</f>
        <v>9.9545454545454548E-2</v>
      </c>
    </row>
    <row r="14" spans="1:6">
      <c r="A14">
        <v>800</v>
      </c>
      <c r="B14">
        <v>0.44</v>
      </c>
      <c r="C14">
        <v>0.434</v>
      </c>
      <c r="D14">
        <v>4.3799999999999999E-2</v>
      </c>
      <c r="E14">
        <v>773.28700000000003</v>
      </c>
      <c r="F14" s="3">
        <f t="shared" si="1"/>
        <v>9.9545454545454548E-2</v>
      </c>
    </row>
    <row r="15" spans="1:6">
      <c r="A15">
        <v>320</v>
      </c>
      <c r="B15">
        <v>0.44</v>
      </c>
      <c r="C15">
        <v>0.433</v>
      </c>
      <c r="D15">
        <v>4.3900000000000002E-2</v>
      </c>
      <c r="E15">
        <v>333.8</v>
      </c>
      <c r="F15" s="3">
        <f t="shared" si="1"/>
        <v>9.9772727272727277E-2</v>
      </c>
    </row>
    <row r="16" spans="1:6">
      <c r="A16">
        <v>220</v>
      </c>
      <c r="B16">
        <v>1.76</v>
      </c>
      <c r="C16">
        <v>1.7689999999999999</v>
      </c>
      <c r="D16">
        <v>0.17899999999999999</v>
      </c>
      <c r="E16">
        <v>218.3</v>
      </c>
      <c r="F16" s="3">
        <f t="shared" si="1"/>
        <v>0.10170454545454545</v>
      </c>
    </row>
    <row r="17" spans="1:9">
      <c r="A17">
        <v>1250</v>
      </c>
      <c r="B17">
        <v>1.76</v>
      </c>
      <c r="C17">
        <v>1.7430000000000001</v>
      </c>
      <c r="D17">
        <v>0.17699999999999999</v>
      </c>
      <c r="E17">
        <v>1258</v>
      </c>
      <c r="F17" s="3">
        <f t="shared" si="1"/>
        <v>0.10056818181818181</v>
      </c>
    </row>
    <row r="20" spans="1:9">
      <c r="A20" t="s">
        <v>2</v>
      </c>
    </row>
    <row r="21" spans="1:9">
      <c r="A21">
        <v>1000</v>
      </c>
      <c r="B21">
        <v>2.9980000000000002</v>
      </c>
      <c r="C21">
        <v>3.07</v>
      </c>
      <c r="D21">
        <v>-3</v>
      </c>
      <c r="E21" s="4">
        <f>(B21)/(C21*POWER(10,D21))</f>
        <v>976.54723127035845</v>
      </c>
      <c r="F21">
        <v>0.97899999999999998</v>
      </c>
      <c r="G21">
        <f t="shared" ref="G21:G28" si="2">E21/A21</f>
        <v>0.97654723127035847</v>
      </c>
      <c r="H21" s="4">
        <f>E21/F21</f>
        <v>997.49461825368587</v>
      </c>
    </row>
    <row r="22" spans="1:9">
      <c r="A22">
        <v>1000</v>
      </c>
      <c r="B22">
        <v>2.2949999999999999</v>
      </c>
      <c r="C22">
        <v>2.35</v>
      </c>
      <c r="D22">
        <v>-3</v>
      </c>
      <c r="E22" s="4">
        <f t="shared" ref="E22:E28" si="3">(B22)/(C22*POWER(10,D22))</f>
        <v>976.595744680851</v>
      </c>
      <c r="F22">
        <v>0.97899999999999998</v>
      </c>
      <c r="G22">
        <f t="shared" si="2"/>
        <v>0.97659574468085097</v>
      </c>
      <c r="H22" s="4">
        <f t="shared" ref="H22:H28" si="4">E22/F22</f>
        <v>997.54417229913281</v>
      </c>
    </row>
    <row r="23" spans="1:9">
      <c r="A23">
        <v>200000</v>
      </c>
      <c r="B23">
        <v>4.6900000000000004</v>
      </c>
      <c r="C23">
        <v>23</v>
      </c>
      <c r="D23">
        <v>-6</v>
      </c>
      <c r="E23" s="4">
        <f t="shared" si="3"/>
        <v>203913.04347826089</v>
      </c>
      <c r="F23">
        <v>198400</v>
      </c>
      <c r="G23">
        <f t="shared" si="2"/>
        <v>1.0195652173913046</v>
      </c>
      <c r="H23" s="4">
        <f t="shared" si="4"/>
        <v>1.0277875175315569</v>
      </c>
    </row>
    <row r="24" spans="1:9">
      <c r="A24">
        <v>200000</v>
      </c>
      <c r="B24">
        <v>2.3450000000000002</v>
      </c>
      <c r="C24">
        <v>11</v>
      </c>
      <c r="D24">
        <v>-6</v>
      </c>
      <c r="E24" s="4">
        <f t="shared" si="3"/>
        <v>213181.81818181821</v>
      </c>
      <c r="F24">
        <v>198400</v>
      </c>
      <c r="G24">
        <f t="shared" si="2"/>
        <v>1.0659090909090909</v>
      </c>
      <c r="H24" s="4">
        <f t="shared" si="4"/>
        <v>1.0745051319648096</v>
      </c>
    </row>
    <row r="25" spans="1:9">
      <c r="A25">
        <v>1000</v>
      </c>
      <c r="B25">
        <v>1.3460000000000001</v>
      </c>
      <c r="C25">
        <v>1245</v>
      </c>
      <c r="D25">
        <v>-6</v>
      </c>
      <c r="E25" s="4">
        <f t="shared" si="3"/>
        <v>1081.1244979919679</v>
      </c>
      <c r="F25">
        <v>0.97899999999999998</v>
      </c>
      <c r="G25">
        <f t="shared" si="2"/>
        <v>1.0811244979919679</v>
      </c>
      <c r="H25" s="4">
        <f t="shared" si="4"/>
        <v>1104.3151154156976</v>
      </c>
    </row>
    <row r="26" spans="1:9">
      <c r="A26">
        <v>1000</v>
      </c>
      <c r="B26">
        <v>3.1339999999999999</v>
      </c>
      <c r="C26">
        <v>3.16</v>
      </c>
      <c r="D26">
        <v>-3</v>
      </c>
      <c r="E26" s="4">
        <f t="shared" si="3"/>
        <v>991.77215189873414</v>
      </c>
      <c r="F26">
        <v>0.97899999999999998</v>
      </c>
      <c r="G26">
        <f t="shared" si="2"/>
        <v>0.99177215189873413</v>
      </c>
      <c r="H26" s="4">
        <f t="shared" si="4"/>
        <v>1013.0461204277162</v>
      </c>
    </row>
    <row r="27" spans="1:9">
      <c r="A27">
        <v>200000</v>
      </c>
      <c r="B27">
        <v>2.8719999999999999</v>
      </c>
      <c r="C27">
        <v>14.4</v>
      </c>
      <c r="D27">
        <v>-6</v>
      </c>
      <c r="E27" s="4">
        <f t="shared" si="3"/>
        <v>199444.44444444444</v>
      </c>
      <c r="F27">
        <v>198400</v>
      </c>
      <c r="G27">
        <f t="shared" si="2"/>
        <v>0.99722222222222223</v>
      </c>
      <c r="H27" s="4">
        <f t="shared" si="4"/>
        <v>1.0052643369175627</v>
      </c>
    </row>
    <row r="28" spans="1:9">
      <c r="A28">
        <v>200000</v>
      </c>
      <c r="B28">
        <v>4.79</v>
      </c>
      <c r="C28">
        <v>24</v>
      </c>
      <c r="D28">
        <v>-6</v>
      </c>
      <c r="E28" s="4">
        <f t="shared" si="3"/>
        <v>199583.33333333334</v>
      </c>
      <c r="F28">
        <v>198400</v>
      </c>
      <c r="G28">
        <f t="shared" si="2"/>
        <v>0.99791666666666667</v>
      </c>
      <c r="H28" s="4">
        <f t="shared" si="4"/>
        <v>1.0059643817204302</v>
      </c>
    </row>
    <row r="31" spans="1:9">
      <c r="A31" t="s">
        <v>3</v>
      </c>
    </row>
    <row r="32" spans="1:9">
      <c r="A32">
        <f>10*POWER(10,-9)</f>
        <v>1E-8</v>
      </c>
      <c r="B32">
        <v>300</v>
      </c>
      <c r="C32">
        <v>0.25600000000000001</v>
      </c>
      <c r="D32">
        <v>5.5</v>
      </c>
      <c r="E32">
        <v>-6</v>
      </c>
      <c r="F32" s="5">
        <f>1/(2*PI()*B32)*ABS(D32*POWER(10,E32))/ABS(C32)</f>
        <v>1.1397814934966464E-8</v>
      </c>
      <c r="G32">
        <v>12.22</v>
      </c>
      <c r="H32">
        <v>-9</v>
      </c>
      <c r="I32">
        <f>F32/(G32*POWER(10,H32))</f>
        <v>0.93271807978448962</v>
      </c>
    </row>
    <row r="33" spans="1:9">
      <c r="B33">
        <v>80.5</v>
      </c>
      <c r="C33">
        <v>0.432</v>
      </c>
      <c r="D33">
        <v>2.4</v>
      </c>
      <c r="E33">
        <v>-6</v>
      </c>
      <c r="F33" s="5">
        <f t="shared" ref="F33:F37" si="5">1/(2*PI()*B33)*ABS(D33*POWER(10,E33))/ABS(C33)</f>
        <v>1.09837779911591E-8</v>
      </c>
      <c r="G33">
        <v>12.07</v>
      </c>
      <c r="H33">
        <v>-9</v>
      </c>
      <c r="I33">
        <f t="shared" ref="I33:I37" si="6">F33/(G33*POWER(10,H33))</f>
        <v>0.91000646157076215</v>
      </c>
    </row>
    <row r="34" spans="1:9">
      <c r="A34">
        <f>10*POWER(10,-6)</f>
        <v>9.9999999999999991E-6</v>
      </c>
      <c r="B34">
        <v>60</v>
      </c>
      <c r="C34">
        <v>0.123</v>
      </c>
      <c r="D34">
        <v>467</v>
      </c>
      <c r="E34">
        <v>-6</v>
      </c>
      <c r="F34" s="5">
        <f t="shared" si="5"/>
        <v>1.0071186778308283E-5</v>
      </c>
      <c r="G34">
        <v>10.81</v>
      </c>
      <c r="H34">
        <v>-6</v>
      </c>
      <c r="I34">
        <f t="shared" si="6"/>
        <v>0.93165465109234813</v>
      </c>
    </row>
    <row r="35" spans="1:9">
      <c r="B35">
        <v>170</v>
      </c>
      <c r="C35">
        <v>2.3E-2</v>
      </c>
      <c r="D35">
        <v>293</v>
      </c>
      <c r="E35">
        <v>-6</v>
      </c>
      <c r="F35" s="5">
        <f t="shared" si="5"/>
        <v>1.1926444584635634E-5</v>
      </c>
      <c r="G35">
        <v>10.79</v>
      </c>
      <c r="H35">
        <v>-6</v>
      </c>
      <c r="I35">
        <f t="shared" si="6"/>
        <v>1.1053238725334231</v>
      </c>
    </row>
    <row r="36" spans="1:9">
      <c r="A36">
        <f>4.7*POWER(10,4)</f>
        <v>47000</v>
      </c>
      <c r="B36">
        <v>250</v>
      </c>
      <c r="C36">
        <v>5.0999999999999997E-2</v>
      </c>
      <c r="D36">
        <v>36.200000000000003</v>
      </c>
      <c r="E36">
        <v>-6</v>
      </c>
      <c r="F36" s="5">
        <f t="shared" si="5"/>
        <v>4.5187521097463627E-7</v>
      </c>
      <c r="G36">
        <v>463.8</v>
      </c>
      <c r="H36">
        <v>-9</v>
      </c>
      <c r="I36">
        <f t="shared" si="6"/>
        <v>0.97428894129934496</v>
      </c>
    </row>
    <row r="37" spans="1:9">
      <c r="B37">
        <v>90</v>
      </c>
      <c r="C37">
        <v>0.248</v>
      </c>
      <c r="D37">
        <v>63.3</v>
      </c>
      <c r="E37">
        <v>-6</v>
      </c>
      <c r="F37" s="5">
        <f t="shared" si="5"/>
        <v>4.5136684129556333E-7</v>
      </c>
      <c r="G37">
        <v>463.8</v>
      </c>
      <c r="H37">
        <v>-9</v>
      </c>
      <c r="I37">
        <f t="shared" si="6"/>
        <v>0.97319284453549648</v>
      </c>
    </row>
    <row r="40" spans="1:9">
      <c r="A40" t="s">
        <v>4</v>
      </c>
    </row>
    <row r="41" spans="1:9">
      <c r="A41" s="7">
        <v>1.84</v>
      </c>
      <c r="B41">
        <v>1.804</v>
      </c>
      <c r="C41" s="6">
        <v>47</v>
      </c>
      <c r="D41">
        <v>44.5</v>
      </c>
      <c r="E41">
        <v>2.5640000000000001</v>
      </c>
      <c r="F41">
        <f>SUM(D41:E41)</f>
        <v>47.064</v>
      </c>
    </row>
    <row r="42" spans="1:9">
      <c r="A42" s="7"/>
      <c r="B42">
        <v>3.0369999999999999</v>
      </c>
      <c r="C42" s="6"/>
      <c r="D42" s="2">
        <v>24.5</v>
      </c>
      <c r="E42" s="2">
        <v>22.5</v>
      </c>
      <c r="F42">
        <f t="shared" ref="F42:F43" si="7">SUM(D42:E42)</f>
        <v>47</v>
      </c>
    </row>
    <row r="43" spans="1:9">
      <c r="A43" s="7"/>
      <c r="B43">
        <v>4.08</v>
      </c>
      <c r="C43" s="6"/>
      <c r="D43" s="2">
        <v>13.2</v>
      </c>
      <c r="E43" s="2">
        <v>33.799999999999997</v>
      </c>
      <c r="F43">
        <f t="shared" si="7"/>
        <v>47</v>
      </c>
    </row>
    <row r="46" spans="1:9">
      <c r="A46" t="s">
        <v>5</v>
      </c>
    </row>
    <row r="47" spans="1:9">
      <c r="A47">
        <v>44.85</v>
      </c>
      <c r="B47" t="s">
        <v>6</v>
      </c>
    </row>
    <row r="48" spans="1:9">
      <c r="A48">
        <v>1591</v>
      </c>
      <c r="B48" t="s">
        <v>6</v>
      </c>
    </row>
    <row r="49" spans="1:2">
      <c r="A49">
        <v>65</v>
      </c>
      <c r="B49" t="s">
        <v>7</v>
      </c>
    </row>
    <row r="52" spans="1:2">
      <c r="A52" t="s">
        <v>8</v>
      </c>
    </row>
    <row r="53" spans="1:2">
      <c r="A53">
        <v>629</v>
      </c>
      <c r="B53" t="s">
        <v>6</v>
      </c>
    </row>
    <row r="54" spans="1:2">
      <c r="A54">
        <v>4.0739400000000003</v>
      </c>
      <c r="B54" t="s">
        <v>7</v>
      </c>
    </row>
    <row r="57" spans="1:2">
      <c r="A57" t="s">
        <v>9</v>
      </c>
    </row>
  </sheetData>
  <mergeCells count="2">
    <mergeCell ref="C41:C43"/>
    <mergeCell ref="A41:A43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>KHe7</Manager>
  <Company>UEC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Electronic Engineering Workshop</dc:title>
  <dc:subject>Report-02</dc:subject>
  <dc:creator>KHe7</dc:creator>
  <cp:lastModifiedBy>KHe7</cp:lastModifiedBy>
  <dcterms:created xsi:type="dcterms:W3CDTF">2011-06-25T10:50:49Z</dcterms:created>
  <dcterms:modified xsi:type="dcterms:W3CDTF">2011-09-04T16:08:11Z</dcterms:modified>
  <cp:category>UEC</cp:category>
</cp:coreProperties>
</file>